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<sst xmlns="http://schemas.openxmlformats.org/spreadsheetml/2006/main" count="113" uniqueCount="99">
  <si>
    <t>MÉu CBTT-03</t>
  </si>
  <si>
    <t>(ban hµnh kÌm theo Th«ng t­ sè 38/TT-BTC ngµy 18/04/2007</t>
  </si>
  <si>
    <t xml:space="preserve">cña bé Tµi chÝnh h­íng dÉn vÒ viÖc C«ng bè th«ng tin </t>
  </si>
  <si>
    <t>trªn thÞ tr­êng chøng kho¸n)</t>
  </si>
  <si>
    <t>B¸o c¸o tµI chÝnh tãm t¾t</t>
  </si>
  <si>
    <r>
      <t xml:space="preserve"> </t>
    </r>
    <r>
      <rPr>
        <b/>
        <sz val="12"/>
        <rFont val=".VnArial NarrowH"/>
        <family val="2"/>
      </rPr>
      <t>C«ng ty cæ phÇn th­¬ng m¹i dÞch vô vËn t¶I xi m¨ng h¶i phßng</t>
    </r>
  </si>
  <si>
    <t>I.A         b¶ng c©n ®èi kÕ to¸n</t>
  </si>
  <si>
    <t>§VT: ®ång</t>
  </si>
  <si>
    <t>STT</t>
  </si>
  <si>
    <t>Néi dung</t>
  </si>
  <si>
    <t>Sè d­ ®Çu kú</t>
  </si>
  <si>
    <t>Sè d­ 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</si>
  <si>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</si>
  <si>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</si>
  <si>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</si>
  <si>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</si>
  <si>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</si>
  <si>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</si>
  <si>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</si>
  <si>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</si>
  <si>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</si>
  <si>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</si>
  <si>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</si>
  <si>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-Tµi s¶n cè ®Þnh h÷u h×nh</t>
  </si>
  <si>
    <t>-Tµi s¶n cè ®Þnh v« h×nh</t>
  </si>
  <si>
    <t>-Tµi s¶n cè ®Þnh thuª tµi chÝnh</t>
  </si>
  <si>
    <t>-Chi phÝ x©y dùng c¬ b¶n dë dang</t>
  </si>
  <si>
    <t>BÊt ®éng s¶n ®Çu t­</t>
  </si>
  <si>
    <t>C¸c kho¶n ®Çu t­ tµi chÝnh dµi h¹n</t>
  </si>
  <si>
    <t>Tµi s¶n dµi h¹n k¸c</t>
  </si>
  <si>
    <t>Tæng tµI s¶n</t>
  </si>
  <si>
    <t>IV</t>
  </si>
  <si>
    <t>Nî ph¶i tr¶</t>
  </si>
  <si>
    <t>Nî ng¾n h¹n</t>
  </si>
  <si>
    <t>Nî dµi h¹n</t>
  </si>
  <si>
    <t>V</t>
  </si>
  <si>
    <t>Vèn chñ së h÷u</t>
  </si>
  <si>
    <t>-Vèn ®Çu t­ cña chñ së h÷u</t>
  </si>
  <si>
    <t>-ThÆng d­ vèn cæ phÇn</t>
  </si>
  <si>
    <t>-Vèn kh¸c cña chñ së h÷u</t>
  </si>
  <si>
    <t>-Cæ phiÕu quü</t>
  </si>
  <si>
    <t>-Chªnh lÖch ®¸nh gia l¹i tµi s¶n</t>
  </si>
  <si>
    <t>-C¸c quü</t>
  </si>
  <si>
    <t>-Lîi nhuËn sau thuÕ ch­a ph©n phèi</t>
  </si>
  <si>
    <t>-Nguån vèn ®Çu t­ XDCB</t>
  </si>
  <si>
    <t>Nguån kinh phÝ vµ quü kh¸c</t>
  </si>
  <si>
    <t>-Quü khen th­ëng vµ phóc lîi</t>
  </si>
  <si>
    <t>-Nguån kinh phÝ</t>
  </si>
  <si>
    <t>-Nguån kinh phÝ ®· h×nh thµnh TSC§</t>
  </si>
  <si>
    <t>VI</t>
  </si>
  <si>
    <t>Tæng céng nguån vèn</t>
  </si>
  <si>
    <t>II.B                kÕt qu¶ ho¹t ®éng kinh doanh</t>
  </si>
  <si>
    <t>ChØ tiªu</t>
  </si>
  <si>
    <t>Kú nµy</t>
  </si>
  <si>
    <t>Danh thu b¸n hµng vµ cung cÊp dÞch vô</t>
  </si>
  <si>
    <t>C¸c kho¶n gi¶m trõ doanh thu</t>
  </si>
  <si>
    <t>Doanh thu thuÇn vÒ b¸n hµng vµ dÞch vô</t>
  </si>
  <si>
    <t>Gi¸ vèn hµng b¸n</t>
  </si>
  <si>
    <t>LN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</si>
  <si>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</si>
  <si>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</si>
  <si>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</si>
  <si>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</si>
  <si>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</si>
  <si>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</si>
  <si>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</si>
  <si>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</si>
  <si>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</si>
  <si>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</si>
  <si>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</si>
  <si>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</si>
  <si>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>Cæ tøc trªn mçi cæ phiÕu</t>
  </si>
  <si>
    <t>V.        C¸c chØ tiªu tµI chÝnh c¬ b¶n</t>
  </si>
  <si>
    <t>§VT</t>
  </si>
  <si>
    <t>C¬ cÊu tµi s¶n</t>
  </si>
  <si>
    <t xml:space="preserve">-Tµi s¶n dµi h¹n/Tæng tµi s¶n   </t>
  </si>
  <si>
    <t>%</t>
  </si>
  <si>
    <t>-Tµi ng¾n h¹n/Tæng tµi s¶n</t>
  </si>
  <si>
    <t>C¬ cÊu nguån vèn</t>
  </si>
  <si>
    <t>-Nî ph¶i tr¶ /Tæng tµi s¶n</t>
  </si>
  <si>
    <t>-Nguån vèn chñ së h÷u/Tæng tµi s¶n</t>
  </si>
  <si>
    <t>Kh¶ n¨ng thanh to¸n</t>
  </si>
  <si>
    <t>-Kh¶ n¨ng thanh to¸n nhanh</t>
  </si>
  <si>
    <t>LÇn</t>
  </si>
  <si>
    <t>-Kh¶ n¨ng thanh to¸n hiÖn hµnh</t>
  </si>
  <si>
    <t>Tû suÊt lîi nhuËn</t>
  </si>
  <si>
    <t>-Tû suÊt lîi nhuËn sau thuÕ/Tæng tµi s¶n</t>
  </si>
  <si>
    <t>-Tû suÊt lîi nhuËn sau thuÕ/Doanh thu thuÇn</t>
  </si>
  <si>
    <t>-Tû suÊt lîi nhuËn sau thuÕ/Nguån vèn chñ së h÷u</t>
  </si>
  <si>
    <t>Gi¸m ®èc c«ng ty</t>
  </si>
  <si>
    <t>QuýII/2008</t>
  </si>
  <si>
    <t>(¸p dông cho c¸c doanh nghiÖp trong lÜnh vùc s¶n xuÊt, chÕ biÕn , dÞch vô)</t>
  </si>
  <si>
    <t>Kú tr­íc</t>
  </si>
  <si>
    <t>H¶i Phßng, ngµy 20 th¸ng 07 n¨m 2008</t>
  </si>
  <si>
    <t>PhÇn thuyÕt minh b¸o c¸o tµi chÝnh quý II/2008</t>
  </si>
  <si>
    <t>Kho¶n ®Çu t­ tµi chÝnh ng¾n h¹n: 5.500.000.000 ®ång lµ kho¶n göi tiÒn tiÕt kiÖm cã kú h¹n 1 th¸ng</t>
  </si>
  <si>
    <t>Nî ph¶i tr¶ t¨ng lµ kho¶n tiÒn 15.000.000.000 Tæng c«ng ty c«ng nghiÖp XMVN cho vay ®Ó ®Çu t­ tµu biÓn.</t>
  </si>
  <si>
    <t>Quü §TPT vµ quü Khen th­ëng phóc lîi ®­îc bæ sung tõ  nguån lîi nhuËn 2007theo NghÞ quyÕt §HC§ 2008.</t>
  </si>
  <si>
    <t>Chi phÝ XDCB dë dang: 13.607.375.503 ®ång lµ chi phÝ thuª ®ãng tµu biÓn chë hµng kh« s¾p hoµn thµnh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</si>
</sst>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0"/>
      <name val=".VnTime"/>
      <family val="2"/>
    </font>
    <font>
      <sz val="14"/>
      <name val=".VnTifani HeavyH"/>
      <family val="2"/>
    </font>
    <font>
      <sz val="12"/>
      <name val=".VnTime"/>
      <family val="0"/>
    </font>
    <font>
      <b/>
      <sz val="12"/>
      <name val=".VnArial NarrowH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0"/>
      <name val=".VnTim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164" fontId="6" fillId="0" borderId="6" xfId="15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0" fontId="3" fillId="0" borderId="5" xfId="0" applyFont="1" applyBorder="1" applyAlignment="1" quotePrefix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4" fillId="0" borderId="9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6" fillId="0" borderId="2" xfId="15" applyNumberFormat="1" applyFont="1" applyBorder="1" applyAlignment="1">
      <alignment horizontal="center"/>
    </xf>
    <xf numFmtId="164" fontId="6" fillId="0" borderId="3" xfId="15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9" fontId="3" fillId="0" borderId="8" xfId="19" applyFont="1" applyBorder="1" applyAlignment="1">
      <alignment/>
    </xf>
    <xf numFmtId="9" fontId="3" fillId="0" borderId="9" xfId="19" applyFont="1" applyBorder="1" applyAlignment="1">
      <alignment/>
    </xf>
    <xf numFmtId="0" fontId="3" fillId="0" borderId="5" xfId="0" applyFont="1" applyBorder="1" applyAlignment="1">
      <alignment horizontal="center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0" fontId="3" fillId="0" borderId="8" xfId="0" applyFont="1" applyBorder="1" applyAlignment="1" quotePrefix="1">
      <alignment/>
    </xf>
    <xf numFmtId="0" fontId="3" fillId="0" borderId="8" xfId="0" applyFont="1" applyBorder="1" applyAlignment="1">
      <alignment horizontal="center"/>
    </xf>
    <xf numFmtId="43" fontId="3" fillId="0" borderId="8" xfId="15" applyFont="1" applyBorder="1" applyAlignment="1">
      <alignment/>
    </xf>
    <xf numFmtId="43" fontId="3" fillId="0" borderId="9" xfId="15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5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76200</xdr:rowOff>
    </xdr:from>
    <xdr:to>
      <xdr:col>4</xdr:col>
      <xdr:colOff>1162050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7620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40">
      <selection activeCell="E16" sqref="E16"/>
    </sheetView>
  </sheetViews>
  <sheetFormatPr defaultColWidth="9.140625" defaultRowHeight="12.75"/>
  <cols>
    <col min="2" max="2" width="41.421875" style="0" customWidth="1"/>
    <col min="3" max="3" width="7.00390625" style="0" customWidth="1"/>
    <col min="4" max="5" width="21.7109375" style="0" customWidth="1"/>
  </cols>
  <sheetData>
    <row r="1" spans="1:2" ht="12.75">
      <c r="A1" s="35" t="s">
        <v>0</v>
      </c>
      <c r="B1" s="35"/>
    </row>
    <row r="2" spans="1:3" ht="12.75">
      <c r="A2" s="31" t="s">
        <v>1</v>
      </c>
      <c r="B2" s="31"/>
      <c r="C2" s="31"/>
    </row>
    <row r="3" spans="1:3" ht="12.75">
      <c r="A3" s="33" t="s">
        <v>2</v>
      </c>
      <c r="B3" s="33"/>
      <c r="C3" s="31"/>
    </row>
    <row r="4" spans="1:3" ht="12.75">
      <c r="A4" s="33" t="s">
        <v>3</v>
      </c>
      <c r="B4" s="33"/>
      <c r="C4" s="31"/>
    </row>
    <row r="6" spans="1:5" ht="25.5">
      <c r="A6" s="36" t="s">
        <v>4</v>
      </c>
      <c r="B6" s="36"/>
      <c r="C6" s="36"/>
      <c r="D6" s="36"/>
      <c r="E6" s="36"/>
    </row>
    <row r="7" spans="1:5" ht="12.75">
      <c r="A7" s="35" t="s">
        <v>90</v>
      </c>
      <c r="B7" s="35"/>
      <c r="C7" s="35"/>
      <c r="D7" s="35"/>
      <c r="E7" s="35"/>
    </row>
    <row r="8" spans="1:5" ht="18">
      <c r="A8" s="39" t="s">
        <v>5</v>
      </c>
      <c r="B8" s="39"/>
      <c r="C8" s="39"/>
      <c r="D8" s="39"/>
      <c r="E8" s="39"/>
    </row>
    <row r="10" spans="1:5" ht="17.25">
      <c r="A10" s="40" t="s">
        <v>6</v>
      </c>
      <c r="B10" s="40"/>
      <c r="C10" s="40"/>
      <c r="D10" s="40"/>
      <c r="E10" s="40"/>
    </row>
    <row r="11" spans="1:5" ht="12.75">
      <c r="A11" s="41" t="s">
        <v>91</v>
      </c>
      <c r="B11" s="41"/>
      <c r="C11" s="41"/>
      <c r="D11" s="41"/>
      <c r="E11" s="41"/>
    </row>
    <row r="12" ht="13.5" thickBot="1">
      <c r="E12" s="32" t="s">
        <v>7</v>
      </c>
    </row>
    <row r="13" spans="1:5" ht="15.75">
      <c r="A13" s="1" t="s">
        <v>8</v>
      </c>
      <c r="B13" s="2" t="s">
        <v>9</v>
      </c>
      <c r="C13" s="2"/>
      <c r="D13" s="2" t="s">
        <v>10</v>
      </c>
      <c r="E13" s="3" t="s">
        <v>11</v>
      </c>
    </row>
    <row r="14" spans="1:5" ht="15.75">
      <c r="A14" s="4" t="s">
        <v>12</v>
      </c>
      <c r="B14" s="5" t="s">
        <v>13</v>
      </c>
      <c r="C14" s="5"/>
      <c r="D14" s="42">
        <f>SUM(D15:D19)</f>
        <v>23606029811</v>
      </c>
      <c r="E14" s="6">
        <f>SUM(E15:E19)</f>
        <v>10627063186</v>
      </c>
    </row>
    <row r="15" spans="1:5" ht="15">
      <c r="A15" s="7">
        <v>1</v>
      </c>
      <c r="B15" s="8" t="s">
        <v>14</v>
      </c>
      <c r="C15" s="8"/>
      <c r="D15" s="9">
        <v>2377579745</v>
      </c>
      <c r="E15" s="10">
        <v>814184165</v>
      </c>
    </row>
    <row r="16" spans="1:5" ht="15">
      <c r="A16" s="7">
        <v>2</v>
      </c>
      <c r="B16" s="8" t="s">
        <v>15</v>
      </c>
      <c r="C16" s="8"/>
      <c r="D16" s="9">
        <v>5000000000</v>
      </c>
      <c r="E16" s="10">
        <v>5500000000</v>
      </c>
    </row>
    <row r="17" spans="1:5" ht="15">
      <c r="A17" s="7">
        <v>3</v>
      </c>
      <c r="B17" s="8" t="s">
        <v>16</v>
      </c>
      <c r="C17" s="8"/>
      <c r="D17" s="9">
        <v>15848593115</v>
      </c>
      <c r="E17" s="10">
        <v>4063081080</v>
      </c>
    </row>
    <row r="18" spans="1:5" ht="15">
      <c r="A18" s="7">
        <v>4</v>
      </c>
      <c r="B18" s="8" t="s">
        <v>17</v>
      </c>
      <c r="C18" s="8"/>
      <c r="D18" s="9">
        <v>99354477</v>
      </c>
      <c r="E18" s="10">
        <v>84608126</v>
      </c>
    </row>
    <row r="19" spans="1:5" ht="15">
      <c r="A19" s="7">
        <v>5</v>
      </c>
      <c r="B19" s="8" t="s">
        <v>18</v>
      </c>
      <c r="C19" s="8"/>
      <c r="D19" s="9">
        <v>280502474</v>
      </c>
      <c r="E19" s="10">
        <v>165189815</v>
      </c>
    </row>
    <row r="20" spans="1:5" ht="15.75">
      <c r="A20" s="4" t="s">
        <v>19</v>
      </c>
      <c r="B20" s="5" t="s">
        <v>20</v>
      </c>
      <c r="C20" s="5"/>
      <c r="D20" s="42">
        <f>D21+D22</f>
        <v>12754942608</v>
      </c>
      <c r="E20" s="6">
        <f>E21+E22</f>
        <v>25650405423</v>
      </c>
    </row>
    <row r="21" spans="1:5" ht="15">
      <c r="A21" s="7">
        <v>1</v>
      </c>
      <c r="B21" s="8" t="s">
        <v>21</v>
      </c>
      <c r="C21" s="8"/>
      <c r="D21" s="9">
        <v>0</v>
      </c>
      <c r="E21" s="10">
        <v>0</v>
      </c>
    </row>
    <row r="22" spans="1:5" ht="15">
      <c r="A22" s="7">
        <v>2</v>
      </c>
      <c r="B22" s="8" t="s">
        <v>22</v>
      </c>
      <c r="C22" s="8"/>
      <c r="D22" s="9">
        <f>SUM(D23:D26)</f>
        <v>12754942608</v>
      </c>
      <c r="E22" s="10">
        <f>SUM(E23:E26)</f>
        <v>25650405423</v>
      </c>
    </row>
    <row r="23" spans="1:5" ht="15">
      <c r="A23" s="7"/>
      <c r="B23" s="11" t="s">
        <v>23</v>
      </c>
      <c r="C23" s="11"/>
      <c r="D23" s="9">
        <v>12511071640</v>
      </c>
      <c r="E23" s="10">
        <v>12043029920</v>
      </c>
    </row>
    <row r="24" spans="1:5" ht="15">
      <c r="A24" s="7"/>
      <c r="B24" s="11" t="s">
        <v>24</v>
      </c>
      <c r="C24" s="11"/>
      <c r="D24" s="9">
        <v>0</v>
      </c>
      <c r="E24" s="10">
        <v>0</v>
      </c>
    </row>
    <row r="25" spans="1:5" ht="15">
      <c r="A25" s="7"/>
      <c r="B25" s="11" t="s">
        <v>25</v>
      </c>
      <c r="C25" s="11"/>
      <c r="D25" s="9"/>
      <c r="E25" s="10"/>
    </row>
    <row r="26" spans="1:5" ht="15">
      <c r="A26" s="7"/>
      <c r="B26" s="11" t="s">
        <v>26</v>
      </c>
      <c r="C26" s="11"/>
      <c r="D26" s="9">
        <v>243870968</v>
      </c>
      <c r="E26" s="10">
        <v>13607375503</v>
      </c>
    </row>
    <row r="27" spans="1:5" ht="15">
      <c r="A27" s="7">
        <v>3</v>
      </c>
      <c r="B27" s="8" t="s">
        <v>27</v>
      </c>
      <c r="C27" s="8"/>
      <c r="D27" s="9">
        <v>0</v>
      </c>
      <c r="E27" s="10">
        <v>0</v>
      </c>
    </row>
    <row r="28" spans="1:5" ht="15">
      <c r="A28" s="7">
        <v>4</v>
      </c>
      <c r="B28" s="8" t="s">
        <v>28</v>
      </c>
      <c r="C28" s="8"/>
      <c r="D28" s="9">
        <v>0</v>
      </c>
      <c r="E28" s="10">
        <v>0</v>
      </c>
    </row>
    <row r="29" spans="1:5" ht="15">
      <c r="A29" s="7">
        <v>5</v>
      </c>
      <c r="B29" s="8" t="s">
        <v>29</v>
      </c>
      <c r="C29" s="8"/>
      <c r="D29" s="9">
        <v>0</v>
      </c>
      <c r="E29" s="10">
        <v>0</v>
      </c>
    </row>
    <row r="30" spans="1:5" ht="18">
      <c r="A30" s="4" t="s">
        <v>19</v>
      </c>
      <c r="B30" s="12" t="s">
        <v>30</v>
      </c>
      <c r="C30" s="12"/>
      <c r="D30" s="42">
        <f>D14+D20</f>
        <v>36360972419</v>
      </c>
      <c r="E30" s="6">
        <f>E14+E20</f>
        <v>36277468609</v>
      </c>
    </row>
    <row r="31" spans="1:5" ht="15.75">
      <c r="A31" s="4" t="s">
        <v>31</v>
      </c>
      <c r="B31" s="5" t="s">
        <v>32</v>
      </c>
      <c r="C31" s="5"/>
      <c r="D31" s="42">
        <f>D32+D33</f>
        <v>17510364138</v>
      </c>
      <c r="E31" s="6">
        <f>E32+E33</f>
        <v>17938327053</v>
      </c>
    </row>
    <row r="32" spans="1:5" ht="15">
      <c r="A32" s="7">
        <v>1</v>
      </c>
      <c r="B32" s="8" t="s">
        <v>33</v>
      </c>
      <c r="C32" s="8"/>
      <c r="D32" s="9">
        <v>17510364138</v>
      </c>
      <c r="E32" s="10">
        <v>17938327053</v>
      </c>
    </row>
    <row r="33" spans="1:5" ht="15">
      <c r="A33" s="7">
        <v>2</v>
      </c>
      <c r="B33" s="8" t="s">
        <v>34</v>
      </c>
      <c r="C33" s="8"/>
      <c r="D33" s="9">
        <v>0</v>
      </c>
      <c r="E33" s="10">
        <v>0</v>
      </c>
    </row>
    <row r="34" spans="1:5" ht="15.75">
      <c r="A34" s="4" t="s">
        <v>35</v>
      </c>
      <c r="B34" s="5" t="s">
        <v>36</v>
      </c>
      <c r="C34" s="5"/>
      <c r="D34" s="42">
        <f>D35+D44</f>
        <v>18850608281</v>
      </c>
      <c r="E34" s="6">
        <f>E35+E44</f>
        <v>18339141556</v>
      </c>
    </row>
    <row r="35" spans="1:5" ht="15.75">
      <c r="A35" s="4">
        <v>1</v>
      </c>
      <c r="B35" s="5" t="s">
        <v>36</v>
      </c>
      <c r="C35" s="5"/>
      <c r="D35" s="42">
        <f>SUM(D36:D43)</f>
        <v>18852712580</v>
      </c>
      <c r="E35" s="6">
        <f>SUM(E36:E43)</f>
        <v>17466887851</v>
      </c>
    </row>
    <row r="36" spans="1:5" ht="15">
      <c r="A36" s="7"/>
      <c r="B36" s="11" t="s">
        <v>37</v>
      </c>
      <c r="C36" s="11"/>
      <c r="D36" s="9">
        <v>10415580000</v>
      </c>
      <c r="E36" s="10">
        <v>10415580000</v>
      </c>
    </row>
    <row r="37" spans="1:5" ht="15">
      <c r="A37" s="7"/>
      <c r="B37" s="11" t="s">
        <v>38</v>
      </c>
      <c r="C37" s="11"/>
      <c r="D37" s="9">
        <v>0</v>
      </c>
      <c r="E37" s="10">
        <v>0</v>
      </c>
    </row>
    <row r="38" spans="1:5" ht="15">
      <c r="A38" s="7"/>
      <c r="B38" s="11" t="s">
        <v>39</v>
      </c>
      <c r="C38" s="11"/>
      <c r="D38" s="9"/>
      <c r="E38" s="10"/>
    </row>
    <row r="39" spans="1:5" ht="15">
      <c r="A39" s="7"/>
      <c r="B39" s="11" t="s">
        <v>40</v>
      </c>
      <c r="C39" s="11"/>
      <c r="D39" s="9">
        <v>0</v>
      </c>
      <c r="E39" s="10">
        <v>0</v>
      </c>
    </row>
    <row r="40" spans="1:5" ht="15">
      <c r="A40" s="7"/>
      <c r="B40" s="11" t="s">
        <v>41</v>
      </c>
      <c r="C40" s="11"/>
      <c r="D40" s="9">
        <v>0</v>
      </c>
      <c r="E40" s="10">
        <v>0</v>
      </c>
    </row>
    <row r="41" spans="1:5" ht="15">
      <c r="A41" s="7"/>
      <c r="B41" s="11" t="s">
        <v>42</v>
      </c>
      <c r="C41" s="11"/>
      <c r="D41" s="9">
        <f>1620542364+187608339</f>
        <v>1808150703</v>
      </c>
      <c r="E41" s="10">
        <f>5209864870+288712844</f>
        <v>5498577714</v>
      </c>
    </row>
    <row r="42" spans="1:5" ht="15">
      <c r="A42" s="7"/>
      <c r="B42" s="11" t="s">
        <v>43</v>
      </c>
      <c r="C42" s="11"/>
      <c r="D42" s="9">
        <v>6628981877</v>
      </c>
      <c r="E42" s="10">
        <v>1552730137</v>
      </c>
    </row>
    <row r="43" spans="1:5" ht="15">
      <c r="A43" s="7"/>
      <c r="B43" s="11" t="s">
        <v>44</v>
      </c>
      <c r="C43" s="11"/>
      <c r="D43" s="9"/>
      <c r="E43" s="10"/>
    </row>
    <row r="44" spans="1:5" ht="15.75">
      <c r="A44" s="4">
        <v>2</v>
      </c>
      <c r="B44" s="5" t="s">
        <v>45</v>
      </c>
      <c r="C44" s="5"/>
      <c r="D44" s="42">
        <f>D45</f>
        <v>-2104299</v>
      </c>
      <c r="E44" s="6">
        <f>E45</f>
        <v>872253705</v>
      </c>
    </row>
    <row r="45" spans="1:5" ht="15">
      <c r="A45" s="7"/>
      <c r="B45" s="11" t="s">
        <v>46</v>
      </c>
      <c r="C45" s="11"/>
      <c r="D45" s="9">
        <v>-2104299</v>
      </c>
      <c r="E45" s="10">
        <v>872253705</v>
      </c>
    </row>
    <row r="46" spans="1:5" ht="15">
      <c r="A46" s="7"/>
      <c r="B46" s="11" t="s">
        <v>47</v>
      </c>
      <c r="C46" s="11"/>
      <c r="D46" s="9"/>
      <c r="E46" s="10"/>
    </row>
    <row r="47" spans="1:5" ht="15">
      <c r="A47" s="7"/>
      <c r="B47" s="11" t="s">
        <v>48</v>
      </c>
      <c r="C47" s="11"/>
      <c r="D47" s="9"/>
      <c r="E47" s="10"/>
    </row>
    <row r="48" spans="1:5" ht="18.75" thickBot="1">
      <c r="A48" s="13" t="s">
        <v>49</v>
      </c>
      <c r="B48" s="14" t="s">
        <v>50</v>
      </c>
      <c r="C48" s="14"/>
      <c r="D48" s="43">
        <f>D31+D34</f>
        <v>36360972419</v>
      </c>
      <c r="E48" s="15">
        <f>E31+E34</f>
        <v>36277468609</v>
      </c>
    </row>
    <row r="49" spans="1:5" ht="15">
      <c r="A49" s="16"/>
      <c r="B49" s="16"/>
      <c r="C49" s="16"/>
      <c r="D49" s="17"/>
      <c r="E49" s="17"/>
    </row>
    <row r="50" spans="1:5" ht="17.25">
      <c r="A50" s="40" t="s">
        <v>51</v>
      </c>
      <c r="B50" s="40"/>
      <c r="C50" s="40"/>
      <c r="D50" s="40"/>
      <c r="E50" s="40"/>
    </row>
    <row r="51" spans="1:5" ht="15.75" thickBot="1">
      <c r="A51" s="16"/>
      <c r="B51" s="16"/>
      <c r="C51" s="16"/>
      <c r="D51" s="17"/>
      <c r="E51" s="17"/>
    </row>
    <row r="52" spans="1:5" ht="15.75">
      <c r="A52" s="1" t="s">
        <v>8</v>
      </c>
      <c r="B52" s="2" t="s">
        <v>52</v>
      </c>
      <c r="C52" s="2"/>
      <c r="D52" s="18" t="s">
        <v>92</v>
      </c>
      <c r="E52" s="19" t="s">
        <v>53</v>
      </c>
    </row>
    <row r="53" spans="1:5" ht="15">
      <c r="A53" s="7">
        <v>1</v>
      </c>
      <c r="B53" s="8" t="s">
        <v>54</v>
      </c>
      <c r="C53" s="8"/>
      <c r="D53" s="9">
        <v>9660647848</v>
      </c>
      <c r="E53" s="10">
        <v>8520154515</v>
      </c>
    </row>
    <row r="54" spans="1:5" ht="15">
      <c r="A54" s="7">
        <v>2</v>
      </c>
      <c r="B54" s="8" t="s">
        <v>55</v>
      </c>
      <c r="C54" s="8"/>
      <c r="D54" s="9">
        <v>0</v>
      </c>
      <c r="E54" s="10">
        <v>0</v>
      </c>
    </row>
    <row r="55" spans="1:5" ht="15">
      <c r="A55" s="7">
        <v>3</v>
      </c>
      <c r="B55" s="8" t="s">
        <v>56</v>
      </c>
      <c r="C55" s="8"/>
      <c r="D55" s="9">
        <f>D53-D54</f>
        <v>9660647848</v>
      </c>
      <c r="E55" s="10">
        <f>E53-E54</f>
        <v>8520154515</v>
      </c>
    </row>
    <row r="56" spans="1:5" ht="15">
      <c r="A56" s="7">
        <v>4</v>
      </c>
      <c r="B56" s="8" t="s">
        <v>57</v>
      </c>
      <c r="C56" s="8"/>
      <c r="D56" s="9">
        <v>8229390883</v>
      </c>
      <c r="E56" s="10">
        <v>7610439441</v>
      </c>
    </row>
    <row r="57" spans="1:5" ht="15">
      <c r="A57" s="7">
        <v>5</v>
      </c>
      <c r="B57" s="8" t="s">
        <v>58</v>
      </c>
      <c r="C57" s="8"/>
      <c r="D57" s="9">
        <f>D55-D56</f>
        <v>1431256965</v>
      </c>
      <c r="E57" s="10">
        <f>E55-E56</f>
        <v>909715074</v>
      </c>
    </row>
    <row r="58" spans="1:5" ht="15">
      <c r="A58" s="7">
        <v>6</v>
      </c>
      <c r="B58" s="8" t="s">
        <v>59</v>
      </c>
      <c r="C58" s="8"/>
      <c r="D58" s="9">
        <v>118880737</v>
      </c>
      <c r="E58" s="10">
        <v>154042629</v>
      </c>
    </row>
    <row r="59" spans="1:5" ht="15">
      <c r="A59" s="7">
        <v>7</v>
      </c>
      <c r="B59" s="8" t="s">
        <v>60</v>
      </c>
      <c r="C59" s="8"/>
      <c r="D59" s="9"/>
      <c r="E59" s="10"/>
    </row>
    <row r="60" spans="1:5" ht="15">
      <c r="A60" s="7">
        <v>8</v>
      </c>
      <c r="B60" s="8" t="s">
        <v>61</v>
      </c>
      <c r="C60" s="8"/>
      <c r="D60" s="9">
        <v>246137890</v>
      </c>
      <c r="E60" s="10">
        <v>312986327</v>
      </c>
    </row>
    <row r="61" spans="1:5" ht="15">
      <c r="A61" s="7">
        <v>9</v>
      </c>
      <c r="B61" s="8" t="s">
        <v>62</v>
      </c>
      <c r="C61" s="8"/>
      <c r="D61" s="9">
        <v>599620529</v>
      </c>
      <c r="E61" s="10">
        <v>578794732</v>
      </c>
    </row>
    <row r="62" spans="1:5" ht="15">
      <c r="A62" s="7">
        <v>10</v>
      </c>
      <c r="B62" s="8" t="s">
        <v>63</v>
      </c>
      <c r="C62" s="8"/>
      <c r="D62" s="9">
        <f>D57+D58-D59-D60-D61</f>
        <v>704379283</v>
      </c>
      <c r="E62" s="10">
        <f>E57+E58-E59-E60-E61</f>
        <v>171976644</v>
      </c>
    </row>
    <row r="63" spans="1:5" ht="15">
      <c r="A63" s="7">
        <v>11</v>
      </c>
      <c r="B63" s="8" t="s">
        <v>64</v>
      </c>
      <c r="C63" s="8"/>
      <c r="D63" s="9">
        <v>186799885</v>
      </c>
      <c r="E63" s="10">
        <v>801261859</v>
      </c>
    </row>
    <row r="64" spans="1:5" ht="15">
      <c r="A64" s="7">
        <v>12</v>
      </c>
      <c r="B64" s="8" t="s">
        <v>65</v>
      </c>
      <c r="C64" s="8"/>
      <c r="D64" s="9">
        <v>483440</v>
      </c>
      <c r="E64" s="10">
        <v>58434072</v>
      </c>
    </row>
    <row r="65" spans="1:5" ht="15">
      <c r="A65" s="7">
        <v>13</v>
      </c>
      <c r="B65" s="8" t="s">
        <v>66</v>
      </c>
      <c r="C65" s="8"/>
      <c r="D65" s="9">
        <f>D63-D64</f>
        <v>186316445</v>
      </c>
      <c r="E65" s="10">
        <f>E63-E64</f>
        <v>742827787</v>
      </c>
    </row>
    <row r="66" spans="1:5" ht="15">
      <c r="A66" s="7">
        <v>14</v>
      </c>
      <c r="B66" s="8" t="s">
        <v>67</v>
      </c>
      <c r="C66" s="8"/>
      <c r="D66" s="9">
        <f>D62+D65</f>
        <v>890695728</v>
      </c>
      <c r="E66" s="10">
        <f>E62+E65</f>
        <v>914804431</v>
      </c>
    </row>
    <row r="67" spans="1:5" ht="15">
      <c r="A67" s="7">
        <v>15</v>
      </c>
      <c r="B67" s="8" t="s">
        <v>68</v>
      </c>
      <c r="C67" s="8"/>
      <c r="D67" s="9">
        <f>D66*14%</f>
        <v>124697401.92000002</v>
      </c>
      <c r="E67" s="9">
        <f>E66*14%</f>
        <v>128072620.34000002</v>
      </c>
    </row>
    <row r="68" spans="1:5" ht="15">
      <c r="A68" s="7">
        <v>16</v>
      </c>
      <c r="B68" s="8" t="s">
        <v>69</v>
      </c>
      <c r="C68" s="8"/>
      <c r="D68" s="9">
        <f>D66-D67</f>
        <v>765998326.0799999</v>
      </c>
      <c r="E68" s="10">
        <f>E66-E67</f>
        <v>786731810.66</v>
      </c>
    </row>
    <row r="69" spans="1:5" ht="15">
      <c r="A69" s="7">
        <v>17</v>
      </c>
      <c r="B69" s="8" t="s">
        <v>70</v>
      </c>
      <c r="C69" s="8"/>
      <c r="D69" s="9">
        <f>D68*4/1041558</f>
        <v>2941.7404545114146</v>
      </c>
      <c r="E69" s="10">
        <f>E68*4/1041558</f>
        <v>3021.365341766853</v>
      </c>
    </row>
    <row r="70" spans="1:5" ht="15.75" thickBot="1">
      <c r="A70" s="20">
        <v>18</v>
      </c>
      <c r="B70" s="21" t="s">
        <v>71</v>
      </c>
      <c r="C70" s="21"/>
      <c r="D70" s="22"/>
      <c r="E70" s="23"/>
    </row>
    <row r="71" spans="1:5" ht="15">
      <c r="A71" s="16"/>
      <c r="B71" s="16"/>
      <c r="C71" s="16"/>
      <c r="D71" s="17"/>
      <c r="E71" s="17"/>
    </row>
    <row r="72" spans="1:5" ht="17.25">
      <c r="A72" s="40" t="s">
        <v>72</v>
      </c>
      <c r="B72" s="40"/>
      <c r="C72" s="40"/>
      <c r="D72" s="40"/>
      <c r="E72" s="40"/>
    </row>
    <row r="73" spans="1:5" ht="15.75" thickBot="1">
      <c r="A73" s="16"/>
      <c r="B73" s="16"/>
      <c r="C73" s="16"/>
      <c r="D73" s="17"/>
      <c r="E73" s="17"/>
    </row>
    <row r="74" spans="1:5" ht="15.75">
      <c r="A74" s="1" t="s">
        <v>8</v>
      </c>
      <c r="B74" s="2" t="s">
        <v>52</v>
      </c>
      <c r="C74" s="2" t="s">
        <v>73</v>
      </c>
      <c r="D74" s="18" t="s">
        <v>92</v>
      </c>
      <c r="E74" s="3" t="s">
        <v>53</v>
      </c>
    </row>
    <row r="75" spans="1:5" ht="15.75">
      <c r="A75" s="4">
        <v>1</v>
      </c>
      <c r="B75" s="5" t="s">
        <v>74</v>
      </c>
      <c r="C75" s="5"/>
      <c r="D75" s="9"/>
      <c r="E75" s="10"/>
    </row>
    <row r="76" spans="1:5" ht="15">
      <c r="A76" s="7"/>
      <c r="B76" s="11" t="s">
        <v>75</v>
      </c>
      <c r="C76" s="24" t="s">
        <v>76</v>
      </c>
      <c r="D76" s="25">
        <f>D20/D30*100</f>
        <v>35.07866198136949</v>
      </c>
      <c r="E76" s="26">
        <f>E20/E30*100</f>
        <v>70.70616116979134</v>
      </c>
    </row>
    <row r="77" spans="1:5" ht="15">
      <c r="A77" s="7"/>
      <c r="B77" s="11" t="s">
        <v>77</v>
      </c>
      <c r="C77" s="24" t="s">
        <v>76</v>
      </c>
      <c r="D77" s="25">
        <f>D14/D30*100</f>
        <v>64.92133801863051</v>
      </c>
      <c r="E77" s="26">
        <f>E14/E30*100</f>
        <v>29.293838830208664</v>
      </c>
    </row>
    <row r="78" spans="1:5" ht="15.75">
      <c r="A78" s="4">
        <v>2</v>
      </c>
      <c r="B78" s="5" t="s">
        <v>78</v>
      </c>
      <c r="C78" s="24"/>
      <c r="D78" s="9"/>
      <c r="E78" s="10"/>
    </row>
    <row r="79" spans="1:5" ht="15">
      <c r="A79" s="7"/>
      <c r="B79" s="11" t="s">
        <v>79</v>
      </c>
      <c r="C79" s="24" t="s">
        <v>76</v>
      </c>
      <c r="D79" s="25">
        <f>D31/D30*100</f>
        <v>48.15702929014672</v>
      </c>
      <c r="E79" s="26">
        <f>E31/E30*100</f>
        <v>49.44757101533187</v>
      </c>
    </row>
    <row r="80" spans="1:5" ht="15">
      <c r="A80" s="7"/>
      <c r="B80" s="11" t="s">
        <v>80</v>
      </c>
      <c r="C80" s="24" t="s">
        <v>76</v>
      </c>
      <c r="D80" s="25">
        <f>D34/D30*100</f>
        <v>51.842970709853276</v>
      </c>
      <c r="E80" s="26">
        <f>E34/E30*100</f>
        <v>50.55242898466813</v>
      </c>
    </row>
    <row r="81" spans="1:5" ht="15.75">
      <c r="A81" s="4">
        <v>3</v>
      </c>
      <c r="B81" s="5" t="s">
        <v>81</v>
      </c>
      <c r="C81" s="24"/>
      <c r="D81" s="9"/>
      <c r="E81" s="10"/>
    </row>
    <row r="82" spans="1:5" ht="15">
      <c r="A82" s="7"/>
      <c r="B82" s="11" t="s">
        <v>82</v>
      </c>
      <c r="C82" s="24" t="s">
        <v>83</v>
      </c>
      <c r="D82" s="25">
        <f>D15/D31</f>
        <v>0.13578128508705944</v>
      </c>
      <c r="E82" s="26">
        <f>E15/E31</f>
        <v>0.045387965254197776</v>
      </c>
    </row>
    <row r="83" spans="1:5" ht="15">
      <c r="A83" s="7"/>
      <c r="B83" s="11" t="s">
        <v>84</v>
      </c>
      <c r="C83" s="24" t="s">
        <v>83</v>
      </c>
      <c r="D83" s="25">
        <f>D14/D31</f>
        <v>1.3481175848177556</v>
      </c>
      <c r="E83" s="26">
        <f>E14/E31</f>
        <v>0.5924222004984981</v>
      </c>
    </row>
    <row r="84" spans="1:5" ht="15.75">
      <c r="A84" s="4">
        <v>4</v>
      </c>
      <c r="B84" s="5" t="s">
        <v>85</v>
      </c>
      <c r="C84" s="24"/>
      <c r="D84" s="9"/>
      <c r="E84" s="10"/>
    </row>
    <row r="85" spans="1:5" ht="15">
      <c r="A85" s="7"/>
      <c r="B85" s="11" t="s">
        <v>86</v>
      </c>
      <c r="C85" s="24" t="s">
        <v>76</v>
      </c>
      <c r="D85" s="25">
        <f>D68/D30*100</f>
        <v>2.1066497266716016</v>
      </c>
      <c r="E85" s="26">
        <f>E68/E30*100</f>
        <v>2.168651344280459</v>
      </c>
    </row>
    <row r="86" spans="1:5" ht="15">
      <c r="A86" s="7"/>
      <c r="B86" s="11" t="s">
        <v>87</v>
      </c>
      <c r="C86" s="24" t="s">
        <v>76</v>
      </c>
      <c r="D86" s="25">
        <f>D68/D55*100</f>
        <v>7.929057534568772</v>
      </c>
      <c r="E86" s="26">
        <f>E68/E55*100</f>
        <v>9.233773979978107</v>
      </c>
    </row>
    <row r="87" spans="1:5" ht="15.75" thickBot="1">
      <c r="A87" s="20"/>
      <c r="B87" s="27" t="s">
        <v>88</v>
      </c>
      <c r="C87" s="28" t="s">
        <v>76</v>
      </c>
      <c r="D87" s="29">
        <f>D68/D34*100</f>
        <v>4.063520469268192</v>
      </c>
      <c r="E87" s="30">
        <f>E68/E34*100</f>
        <v>4.289905327671162</v>
      </c>
    </row>
    <row r="88" spans="1:5" ht="15">
      <c r="A88" s="16"/>
      <c r="B88" s="16"/>
      <c r="C88" s="16"/>
      <c r="D88" s="16"/>
      <c r="E88" s="16"/>
    </row>
    <row r="89" spans="1:8" ht="12.75">
      <c r="A89" s="31"/>
      <c r="B89" s="34" t="s">
        <v>94</v>
      </c>
      <c r="C89" s="31"/>
      <c r="D89" s="31"/>
      <c r="E89" s="31"/>
      <c r="F89" s="31"/>
      <c r="G89" s="31"/>
      <c r="H89" s="31"/>
    </row>
    <row r="90" spans="1:8" ht="12.75">
      <c r="A90" s="31"/>
      <c r="B90" s="31" t="s">
        <v>95</v>
      </c>
      <c r="C90" s="31"/>
      <c r="D90" s="31"/>
      <c r="E90" s="31"/>
      <c r="F90" s="31"/>
      <c r="G90" s="31"/>
      <c r="H90" s="31"/>
    </row>
    <row r="91" spans="1:8" ht="12.75">
      <c r="A91" s="31"/>
      <c r="B91" s="31" t="s">
        <v>96</v>
      </c>
      <c r="C91" s="31"/>
      <c r="D91" s="31"/>
      <c r="E91" s="31"/>
      <c r="F91" s="31"/>
      <c r="G91" s="31"/>
      <c r="H91" s="31"/>
    </row>
    <row r="92" spans="1:8" ht="12.75">
      <c r="A92" s="31"/>
      <c r="B92" s="31" t="s">
        <v>98</v>
      </c>
      <c r="C92" s="31"/>
      <c r="D92" s="31"/>
      <c r="E92" s="31"/>
      <c r="F92" s="31"/>
      <c r="G92" s="31"/>
      <c r="H92" s="31"/>
    </row>
    <row r="93" spans="1:8" ht="12.75">
      <c r="A93" s="31"/>
      <c r="B93" s="31" t="s">
        <v>97</v>
      </c>
      <c r="C93" s="31"/>
      <c r="D93" s="31"/>
      <c r="E93" s="31"/>
      <c r="F93" s="31"/>
      <c r="G93" s="31"/>
      <c r="H93" s="31"/>
    </row>
    <row r="94" spans="1:8" ht="12.75">
      <c r="A94" s="31"/>
      <c r="B94" s="31"/>
      <c r="C94" s="31"/>
      <c r="D94" s="31"/>
      <c r="E94" s="31"/>
      <c r="F94" s="31"/>
      <c r="G94" s="31"/>
      <c r="H94" s="31"/>
    </row>
    <row r="95" spans="1:8" ht="15">
      <c r="A95" s="31"/>
      <c r="B95" s="31"/>
      <c r="C95" s="37" t="s">
        <v>93</v>
      </c>
      <c r="D95" s="37"/>
      <c r="E95" s="37"/>
      <c r="F95" s="31"/>
      <c r="G95" s="31"/>
      <c r="H95" s="31"/>
    </row>
    <row r="96" spans="1:8" ht="17.25">
      <c r="A96" s="31"/>
      <c r="B96" s="31"/>
      <c r="C96" s="38" t="s">
        <v>89</v>
      </c>
      <c r="D96" s="38"/>
      <c r="E96" s="38"/>
      <c r="F96" s="31"/>
      <c r="G96" s="31"/>
      <c r="H96" s="31"/>
    </row>
    <row r="97" spans="1:8" ht="12.75">
      <c r="A97" s="31"/>
      <c r="B97" s="31"/>
      <c r="C97" s="31"/>
      <c r="D97" s="31"/>
      <c r="E97" s="31"/>
      <c r="F97" s="31"/>
      <c r="G97" s="31"/>
      <c r="H97" s="31"/>
    </row>
    <row r="98" spans="1:8" ht="12.75">
      <c r="A98" s="31"/>
      <c r="B98" s="31"/>
      <c r="C98" s="31"/>
      <c r="D98" s="31"/>
      <c r="E98" s="31"/>
      <c r="F98" s="31"/>
      <c r="G98" s="31"/>
      <c r="H98" s="31"/>
    </row>
    <row r="99" spans="1:8" ht="12.75">
      <c r="A99" s="31"/>
      <c r="B99" s="31"/>
      <c r="C99" s="31"/>
      <c r="D99" s="31"/>
      <c r="E99" s="31"/>
      <c r="F99" s="31"/>
      <c r="G99" s="31"/>
      <c r="H99" s="31"/>
    </row>
    <row r="100" spans="1:8" ht="12.75">
      <c r="A100" s="31"/>
      <c r="B100" s="31"/>
      <c r="C100" s="31"/>
      <c r="D100" s="31"/>
      <c r="E100" s="31"/>
      <c r="F100" s="31"/>
      <c r="G100" s="31"/>
      <c r="H100" s="31"/>
    </row>
    <row r="101" spans="1:8" ht="12.75">
      <c r="A101" s="31"/>
      <c r="B101" s="31"/>
      <c r="C101" s="31"/>
      <c r="D101" s="31"/>
      <c r="E101" s="31"/>
      <c r="F101" s="31"/>
      <c r="G101" s="31"/>
      <c r="H101" s="31"/>
    </row>
    <row r="102" spans="1:8" ht="12.75">
      <c r="A102" s="31"/>
      <c r="B102" s="31"/>
      <c r="C102" s="31"/>
      <c r="D102" s="31"/>
      <c r="E102" s="31"/>
      <c r="F102" s="31"/>
      <c r="G102" s="31"/>
      <c r="H102" s="31"/>
    </row>
    <row r="103" spans="1:8" ht="12.75">
      <c r="A103" s="31"/>
      <c r="B103" s="31"/>
      <c r="C103" s="31"/>
      <c r="D103" s="31"/>
      <c r="E103" s="31"/>
      <c r="F103" s="31"/>
      <c r="G103" s="31"/>
      <c r="H103" s="31"/>
    </row>
    <row r="104" spans="1:8" ht="12.75">
      <c r="A104" s="31"/>
      <c r="B104" s="31"/>
      <c r="C104" s="31"/>
      <c r="D104" s="31"/>
      <c r="E104" s="31"/>
      <c r="F104" s="31"/>
      <c r="G104" s="31"/>
      <c r="H104" s="31"/>
    </row>
    <row r="105" spans="1:8" ht="12.75">
      <c r="A105" s="31"/>
      <c r="B105" s="31"/>
      <c r="C105" s="31"/>
      <c r="D105" s="31"/>
      <c r="E105" s="31"/>
      <c r="F105" s="31"/>
      <c r="G105" s="31"/>
      <c r="H105" s="31"/>
    </row>
    <row r="106" spans="1:8" ht="12.75">
      <c r="A106" s="31"/>
      <c r="B106" s="31"/>
      <c r="C106" s="31"/>
      <c r="D106" s="31"/>
      <c r="E106" s="31"/>
      <c r="F106" s="31"/>
      <c r="G106" s="31"/>
      <c r="H106" s="31"/>
    </row>
    <row r="107" spans="1:8" ht="12.75">
      <c r="A107" s="31"/>
      <c r="B107" s="31"/>
      <c r="C107" s="31"/>
      <c r="D107" s="31"/>
      <c r="E107" s="31"/>
      <c r="F107" s="31"/>
      <c r="G107" s="31"/>
      <c r="H107" s="31"/>
    </row>
    <row r="108" spans="1:8" ht="12.75">
      <c r="A108" s="31"/>
      <c r="B108" s="31"/>
      <c r="C108" s="31"/>
      <c r="D108" s="31"/>
      <c r="E108" s="31"/>
      <c r="F108" s="31"/>
      <c r="G108" s="31"/>
      <c r="H108" s="31"/>
    </row>
    <row r="109" spans="1:8" ht="12.75">
      <c r="A109" s="31"/>
      <c r="B109" s="31"/>
      <c r="C109" s="31"/>
      <c r="D109" s="31"/>
      <c r="E109" s="31"/>
      <c r="F109" s="31"/>
      <c r="G109" s="31"/>
      <c r="H109" s="31"/>
    </row>
    <row r="110" spans="1:8" ht="12.75">
      <c r="A110" s="31"/>
      <c r="B110" s="31"/>
      <c r="C110" s="31"/>
      <c r="D110" s="31"/>
      <c r="E110" s="31"/>
      <c r="F110" s="31"/>
      <c r="G110" s="31"/>
      <c r="H110" s="31"/>
    </row>
    <row r="111" spans="1:8" ht="12.75">
      <c r="A111" s="31"/>
      <c r="B111" s="31"/>
      <c r="C111" s="31"/>
      <c r="D111" s="31"/>
      <c r="E111" s="31"/>
      <c r="F111" s="31"/>
      <c r="G111" s="31"/>
      <c r="H111" s="31"/>
    </row>
    <row r="112" spans="1:8" ht="12.75">
      <c r="A112" s="31"/>
      <c r="B112" s="31"/>
      <c r="C112" s="31"/>
      <c r="D112" s="31"/>
      <c r="E112" s="31"/>
      <c r="F112" s="31"/>
      <c r="G112" s="31"/>
      <c r="H112" s="31"/>
    </row>
    <row r="113" spans="1:8" ht="12.75">
      <c r="A113" s="31"/>
      <c r="B113" s="31"/>
      <c r="C113" s="31"/>
      <c r="D113" s="31"/>
      <c r="E113" s="31"/>
      <c r="F113" s="31"/>
      <c r="G113" s="31"/>
      <c r="H113" s="31"/>
    </row>
    <row r="114" spans="1:8" ht="12.75">
      <c r="A114" s="31"/>
      <c r="B114" s="31"/>
      <c r="C114" s="31"/>
      <c r="D114" s="31"/>
      <c r="E114" s="31"/>
      <c r="F114" s="31"/>
      <c r="G114" s="31"/>
      <c r="H114" s="31"/>
    </row>
  </sheetData>
  <mergeCells count="10">
    <mergeCell ref="A1:B1"/>
    <mergeCell ref="A6:E6"/>
    <mergeCell ref="C95:E95"/>
    <mergeCell ref="C96:E96"/>
    <mergeCell ref="A7:E7"/>
    <mergeCell ref="A8:E8"/>
    <mergeCell ref="A10:E10"/>
    <mergeCell ref="A11:E11"/>
    <mergeCell ref="A50:E50"/>
    <mergeCell ref="A72:E72"/>
  </mergeCells>
  <printOptions/>
  <pageMargins left="0.44" right="0.27" top="0.49" bottom="0.33" header="0.25" footer="0.2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2008-07-20T09:57:12Z</cp:lastPrinted>
  <dcterms:created xsi:type="dcterms:W3CDTF">2008-07-20T08:26:50Z</dcterms:created>
  <dcterms:modified xsi:type="dcterms:W3CDTF">2008-07-23T02:52:50Z</dcterms:modified>
  <cp:category/>
  <cp:version/>
  <cp:contentType/>
  <cp:contentStatus/>
</cp:coreProperties>
</file>